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ww\Kazna\Ахметчина\Дума на 2015-2017 годы\Исполнение поселений\Лыхма\Решение\"/>
    </mc:Choice>
  </mc:AlternateContent>
  <bookViews>
    <workbookView xWindow="120" yWindow="135" windowWidth="24915" windowHeight="14625"/>
  </bookViews>
  <sheets>
    <sheet name="Исполнение по КВСР_1" sheetId="2" r:id="rId1"/>
  </sheets>
  <definedNames>
    <definedName name="_xlnm.Print_Titles" localSheetId="0">'Исполнение по КВСР_1'!$11:$12</definedName>
  </definedNames>
  <calcPr calcId="152511"/>
</workbook>
</file>

<file path=xl/calcChain.xml><?xml version="1.0" encoding="utf-8"?>
<calcChain xmlns="http://schemas.openxmlformats.org/spreadsheetml/2006/main">
  <c r="F37" i="2" l="1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E35" i="2"/>
  <c r="D35" i="2"/>
  <c r="E33" i="2"/>
  <c r="D33" i="2"/>
  <c r="E31" i="2"/>
  <c r="D31" i="2"/>
  <c r="E28" i="2"/>
  <c r="D28" i="2"/>
  <c r="E25" i="2"/>
  <c r="D25" i="2"/>
  <c r="E21" i="2"/>
  <c r="D21" i="2"/>
  <c r="E19" i="2"/>
  <c r="D19" i="2"/>
  <c r="E13" i="2"/>
  <c r="D13" i="2"/>
  <c r="E37" i="2" l="1"/>
  <c r="D37" i="2"/>
</calcChain>
</file>

<file path=xl/sharedStrings.xml><?xml version="1.0" encoding="utf-8"?>
<sst xmlns="http://schemas.openxmlformats.org/spreadsheetml/2006/main" count="38" uniqueCount="38">
  <si>
    <t>Другие вопросы в области физической культуры и спорта</t>
  </si>
  <si>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</si>
  <si>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</si>
  <si>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</si>
  <si>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</si>
  <si>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</si>
  <si>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</si>
  <si>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</si>
  <si>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</si>
  <si>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</si>
  <si>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</si>
  <si>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</si>
  <si>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</si>
  <si>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</si>
  <si>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</si>
  <si>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</si>
  <si>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</si>
  <si>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</si>
  <si>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</si>
  <si>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</si>
  <si>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</si>
  <si>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</si>
  <si>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</si>
  <si>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</si>
  <si>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</si>
  <si>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Физическая культура и спорт</t>
  </si>
  <si>
    <t xml:space="preserve">  к решению Совета депутатов</t>
  </si>
  <si>
    <t>сельского поселения Лыхма</t>
  </si>
  <si>
    <t>Культура, кинематография</t>
  </si>
  <si>
    <t>% исполне-ния</t>
  </si>
  <si>
    <t>Всего:</t>
  </si>
  <si>
    <t>Р А С Х О Д Ы</t>
  </si>
  <si>
    <t>Утверждено, рублей</t>
  </si>
  <si>
    <t>Исполнено, рублей</t>
  </si>
  <si>
    <t>_____________</t>
  </si>
  <si>
    <t xml:space="preserve"> от     мая  2016 года  № </t>
  </si>
  <si>
    <t>бюджета сельского поселения Лыхма за 2015 год по разделам и подразделам классификации расходов бюджетов</t>
  </si>
  <si>
    <t xml:space="preserve"> 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</si>
</sst>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"/>
    <numFmt numFmtId="166" formatCode="#,##0.0;[Red]\-#,##0.0;0.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6">
    <xf numFmtId="0" fontId="0" fillId="0" borderId="0" xfId="0"/>
    <xf numFmtId="0" fontId="2" fillId="0" borderId="2" xfId="1" applyNumberFormat="1" applyFont="1" applyFill="1" applyBorder="1" applyAlignment="1" applyProtection="1">
      <alignment vertical="center"/>
      <protection hidden="1"/>
    </xf>
    <xf numFmtId="166" fontId="2" fillId="0" borderId="2" xfId="1" applyNumberFormat="1" applyFont="1" applyFill="1" applyBorder="1" applyAlignment="1" applyProtection="1">
      <alignment horizontal="center" vertical="center"/>
      <protection hidden="1"/>
    </xf>
    <xf numFmtId="166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>
      <alignment vertical="top"/>
    </xf>
    <xf numFmtId="0" fontId="3" fillId="0" borderId="0" xfId="1" applyFont="1"/>
    <xf numFmtId="0" fontId="2" fillId="0" borderId="0" xfId="1" applyFont="1"/>
    <xf numFmtId="164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textRotation="90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5" fillId="0" borderId="0" xfId="1" applyFont="1"/>
    <xf numFmtId="167" fontId="2" fillId="0" borderId="2" xfId="1" applyNumberFormat="1" applyFont="1" applyFill="1" applyBorder="1" applyAlignment="1" applyProtection="1">
      <alignment vertical="center"/>
      <protection hidden="1"/>
    </xf>
    <xf numFmtId="167" fontId="3" fillId="0" borderId="2" xfId="1" applyNumberFormat="1" applyFont="1" applyFill="1" applyBorder="1" applyAlignment="1" applyProtection="1">
      <alignment vertical="center"/>
      <protection hidden="1"/>
    </xf>
    <xf numFmtId="0" fontId="3" fillId="0" borderId="0" xfId="1" applyFont="1" applyAlignment="1">
      <alignment horizontal="center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/>
    </xf>
    <xf numFmtId="0" fontId="3" fillId="0" borderId="0" xfId="2" applyFont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41"/>
  <sheetViews>
    <sheetView showGridLines="0" tabSelected="1" view="pageBreakPreview" zoomScale="89" zoomScaleNormal="100" zoomScaleSheetLayoutView="89" workbookViewId="0">
      <selection activeCell="A9" sqref="A9:F9"/>
    </sheetView>
  </sheetViews>
  <sheetFormatPr defaultRowHeight="15" x14ac:dyDescent="0.2"/>
  <cols>
    <col min="1" max="1" width="47.85546875" style="19" customWidth="1"/>
    <col min="2" max="3" width="3.7109375" style="19" customWidth="1"/>
    <col min="4" max="5" width="15.7109375" style="19" customWidth="1"/>
    <col min="6" max="6" width="10" style="19" customWidth="1"/>
    <col min="7" max="16384" width="9.140625" style="19"/>
  </cols>
  <sheetData>
    <row r="1" spans="1:6" s="7" customFormat="1" ht="15.75" x14ac:dyDescent="0.25">
      <c r="B1" s="6"/>
      <c r="C1" s="6"/>
      <c r="D1" s="25" t="s">
        <v>37</v>
      </c>
      <c r="E1" s="25"/>
      <c r="F1" s="25"/>
    </row>
    <row r="2" spans="1:6" s="7" customFormat="1" ht="15.75" x14ac:dyDescent="0.25">
      <c r="B2" s="6"/>
      <c r="C2" s="6"/>
      <c r="D2" s="25" t="s">
        <v>26</v>
      </c>
      <c r="E2" s="25"/>
      <c r="F2" s="25"/>
    </row>
    <row r="3" spans="1:6" s="7" customFormat="1" ht="15.75" x14ac:dyDescent="0.25">
      <c r="B3" s="6"/>
      <c r="C3" s="6"/>
      <c r="D3" s="25" t="s">
        <v>27</v>
      </c>
      <c r="E3" s="25"/>
      <c r="F3" s="25"/>
    </row>
    <row r="4" spans="1:6" s="7" customFormat="1" ht="15.75" x14ac:dyDescent="0.25">
      <c r="B4" s="6"/>
      <c r="C4" s="6"/>
      <c r="D4" s="25" t="s">
        <v>35</v>
      </c>
      <c r="E4" s="25"/>
      <c r="F4" s="25"/>
    </row>
    <row r="5" spans="1:6" s="7" customFormat="1" ht="15.75" x14ac:dyDescent="0.25"/>
    <row r="6" spans="1:6" s="7" customFormat="1" ht="15.75" x14ac:dyDescent="0.25"/>
    <row r="7" spans="1:6" s="7" customFormat="1" ht="15.75" x14ac:dyDescent="0.25"/>
    <row r="8" spans="1:6" s="8" customFormat="1" ht="15" customHeight="1" x14ac:dyDescent="0.25">
      <c r="A8" s="24" t="s">
        <v>31</v>
      </c>
      <c r="B8" s="24"/>
      <c r="C8" s="24"/>
      <c r="D8" s="24"/>
      <c r="E8" s="24"/>
      <c r="F8" s="24"/>
    </row>
    <row r="9" spans="1:6" s="7" customFormat="1" ht="35.25" customHeight="1" x14ac:dyDescent="0.25">
      <c r="A9" s="23" t="s">
        <v>36</v>
      </c>
      <c r="B9" s="23"/>
      <c r="C9" s="23"/>
      <c r="D9" s="23"/>
      <c r="E9" s="23"/>
      <c r="F9" s="23"/>
    </row>
    <row r="10" spans="1:6" ht="14.25" customHeight="1" x14ac:dyDescent="0.25">
      <c r="A10" s="15"/>
      <c r="B10" s="15"/>
      <c r="C10" s="15"/>
      <c r="D10" s="16"/>
      <c r="E10" s="17"/>
      <c r="F10" s="18"/>
    </row>
    <row r="11" spans="1:6" ht="72.75" customHeight="1" x14ac:dyDescent="0.2">
      <c r="A11" s="14" t="s">
        <v>24</v>
      </c>
      <c r="B11" s="13" t="s">
        <v>23</v>
      </c>
      <c r="C11" s="13" t="s">
        <v>22</v>
      </c>
      <c r="D11" s="5" t="s">
        <v>32</v>
      </c>
      <c r="E11" s="5" t="s">
        <v>33</v>
      </c>
      <c r="F11" s="5" t="s">
        <v>29</v>
      </c>
    </row>
    <row r="12" spans="1:6" ht="15.75" x14ac:dyDescent="0.2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 x14ac:dyDescent="0.2">
      <c r="A13" s="9" t="s">
        <v>21</v>
      </c>
      <c r="B13" s="10">
        <v>1</v>
      </c>
      <c r="C13" s="10">
        <v>0</v>
      </c>
      <c r="D13" s="20">
        <f>D14+D15+D16+D17+D18</f>
        <v>9751101.1899999995</v>
      </c>
      <c r="E13" s="20">
        <f>E14+E15+E16+E17+E18</f>
        <v>9420531.7799999993</v>
      </c>
      <c r="F13" s="2">
        <f>E13/D13*100</f>
        <v>96.60992739631287</v>
      </c>
    </row>
    <row r="14" spans="1:6" ht="47.25" x14ac:dyDescent="0.2">
      <c r="A14" s="11" t="s">
        <v>20</v>
      </c>
      <c r="B14" s="12">
        <v>1</v>
      </c>
      <c r="C14" s="12">
        <v>2</v>
      </c>
      <c r="D14" s="21">
        <v>1835010.8</v>
      </c>
      <c r="E14" s="21">
        <v>1835010.8</v>
      </c>
      <c r="F14" s="3">
        <f>E14/D14*100</f>
        <v>100</v>
      </c>
    </row>
    <row r="15" spans="1:6" ht="63" x14ac:dyDescent="0.2">
      <c r="A15" s="11" t="s">
        <v>19</v>
      </c>
      <c r="B15" s="12">
        <v>1</v>
      </c>
      <c r="C15" s="12">
        <v>3</v>
      </c>
      <c r="D15" s="21">
        <v>10000</v>
      </c>
      <c r="E15" s="21">
        <v>10000</v>
      </c>
      <c r="F15" s="3">
        <f t="shared" ref="F15:F18" si="0">E15/D15*100</f>
        <v>100</v>
      </c>
    </row>
    <row r="16" spans="1:6" ht="70.5" customHeight="1" x14ac:dyDescent="0.2">
      <c r="A16" s="11" t="s">
        <v>18</v>
      </c>
      <c r="B16" s="12">
        <v>1</v>
      </c>
      <c r="C16" s="12">
        <v>4</v>
      </c>
      <c r="D16" s="21">
        <v>5896484.4800000004</v>
      </c>
      <c r="E16" s="21">
        <v>5867056.9199999999</v>
      </c>
      <c r="F16" s="3">
        <f t="shared" si="0"/>
        <v>99.500930425581302</v>
      </c>
    </row>
    <row r="17" spans="1:6" ht="15.75" x14ac:dyDescent="0.2">
      <c r="A17" s="11" t="s">
        <v>17</v>
      </c>
      <c r="B17" s="12">
        <v>1</v>
      </c>
      <c r="C17" s="12">
        <v>11</v>
      </c>
      <c r="D17" s="21">
        <v>100000</v>
      </c>
      <c r="E17" s="21">
        <v>0</v>
      </c>
      <c r="F17" s="3">
        <f t="shared" si="0"/>
        <v>0</v>
      </c>
    </row>
    <row r="18" spans="1:6" ht="15.75" x14ac:dyDescent="0.2">
      <c r="A18" s="11" t="s">
        <v>16</v>
      </c>
      <c r="B18" s="12">
        <v>1</v>
      </c>
      <c r="C18" s="12">
        <v>13</v>
      </c>
      <c r="D18" s="21">
        <v>1909605.91</v>
      </c>
      <c r="E18" s="21">
        <v>1708464.06</v>
      </c>
      <c r="F18" s="3">
        <f t="shared" si="0"/>
        <v>89.466839783712231</v>
      </c>
    </row>
    <row r="19" spans="1:6" ht="15.75" x14ac:dyDescent="0.2">
      <c r="A19" s="9" t="s">
        <v>15</v>
      </c>
      <c r="B19" s="10">
        <v>2</v>
      </c>
      <c r="C19" s="10">
        <v>0</v>
      </c>
      <c r="D19" s="20">
        <f>D20</f>
        <v>527420.43999999994</v>
      </c>
      <c r="E19" s="20">
        <f>E20</f>
        <v>527420.43999999994</v>
      </c>
      <c r="F19" s="2">
        <f>E19/D19*100</f>
        <v>100</v>
      </c>
    </row>
    <row r="20" spans="1:6" ht="22.5" customHeight="1" x14ac:dyDescent="0.2">
      <c r="A20" s="11" t="s">
        <v>14</v>
      </c>
      <c r="B20" s="12">
        <v>2</v>
      </c>
      <c r="C20" s="12">
        <v>3</v>
      </c>
      <c r="D20" s="21">
        <v>527420.43999999994</v>
      </c>
      <c r="E20" s="21">
        <v>527420.43999999994</v>
      </c>
      <c r="F20" s="3">
        <f>E20/D20*100</f>
        <v>100</v>
      </c>
    </row>
    <row r="21" spans="1:6" ht="31.5" x14ac:dyDescent="0.2">
      <c r="A21" s="9" t="s">
        <v>13</v>
      </c>
      <c r="B21" s="10">
        <v>3</v>
      </c>
      <c r="C21" s="10">
        <v>0</v>
      </c>
      <c r="D21" s="20">
        <f>D22+D23+D24</f>
        <v>156957</v>
      </c>
      <c r="E21" s="20">
        <f>E22+E23+E24</f>
        <v>156957</v>
      </c>
      <c r="F21" s="2">
        <f>E21/D21*100</f>
        <v>100</v>
      </c>
    </row>
    <row r="22" spans="1:6" ht="15.75" x14ac:dyDescent="0.2">
      <c r="A22" s="11" t="s">
        <v>12</v>
      </c>
      <c r="B22" s="12">
        <v>3</v>
      </c>
      <c r="C22" s="12">
        <v>4</v>
      </c>
      <c r="D22" s="21">
        <v>36957</v>
      </c>
      <c r="E22" s="21">
        <v>36957</v>
      </c>
      <c r="F22" s="3">
        <f>E22/D22*100</f>
        <v>100</v>
      </c>
    </row>
    <row r="23" spans="1:6" ht="51" customHeight="1" x14ac:dyDescent="0.2">
      <c r="A23" s="11" t="s">
        <v>11</v>
      </c>
      <c r="B23" s="12">
        <v>3</v>
      </c>
      <c r="C23" s="12">
        <v>9</v>
      </c>
      <c r="D23" s="21">
        <v>40000</v>
      </c>
      <c r="E23" s="21">
        <v>40000</v>
      </c>
      <c r="F23" s="3">
        <f t="shared" ref="F23:F24" si="1">E23/D23*100</f>
        <v>100</v>
      </c>
    </row>
    <row r="24" spans="1:6" ht="47.25" x14ac:dyDescent="0.2">
      <c r="A24" s="11" t="s">
        <v>10</v>
      </c>
      <c r="B24" s="12">
        <v>3</v>
      </c>
      <c r="C24" s="12">
        <v>14</v>
      </c>
      <c r="D24" s="21">
        <v>80000</v>
      </c>
      <c r="E24" s="21">
        <v>80000</v>
      </c>
      <c r="F24" s="3">
        <f t="shared" si="1"/>
        <v>100</v>
      </c>
    </row>
    <row r="25" spans="1:6" ht="15.75" x14ac:dyDescent="0.2">
      <c r="A25" s="9" t="s">
        <v>9</v>
      </c>
      <c r="B25" s="10">
        <v>4</v>
      </c>
      <c r="C25" s="10">
        <v>0</v>
      </c>
      <c r="D25" s="20">
        <f>D26+D27</f>
        <v>274372.49</v>
      </c>
      <c r="E25" s="20">
        <f>E26+E27</f>
        <v>274372.49</v>
      </c>
      <c r="F25" s="2">
        <f t="shared" ref="F25:F35" si="2">E25/D25*100</f>
        <v>100</v>
      </c>
    </row>
    <row r="26" spans="1:6" ht="15.75" x14ac:dyDescent="0.2">
      <c r="A26" s="11" t="s">
        <v>8</v>
      </c>
      <c r="B26" s="12">
        <v>4</v>
      </c>
      <c r="C26" s="12">
        <v>10</v>
      </c>
      <c r="D26" s="21">
        <v>224372.49</v>
      </c>
      <c r="E26" s="21">
        <v>224372.49</v>
      </c>
      <c r="F26" s="3">
        <f t="shared" si="2"/>
        <v>100</v>
      </c>
    </row>
    <row r="27" spans="1:6" ht="31.5" x14ac:dyDescent="0.2">
      <c r="A27" s="11" t="s">
        <v>7</v>
      </c>
      <c r="B27" s="12">
        <v>4</v>
      </c>
      <c r="C27" s="12">
        <v>12</v>
      </c>
      <c r="D27" s="21">
        <v>50000</v>
      </c>
      <c r="E27" s="21">
        <v>50000</v>
      </c>
      <c r="F27" s="3">
        <f t="shared" si="2"/>
        <v>100</v>
      </c>
    </row>
    <row r="28" spans="1:6" ht="15.75" x14ac:dyDescent="0.2">
      <c r="A28" s="9" t="s">
        <v>6</v>
      </c>
      <c r="B28" s="10">
        <v>5</v>
      </c>
      <c r="C28" s="10">
        <v>0</v>
      </c>
      <c r="D28" s="20">
        <f>D29+D30</f>
        <v>4206200</v>
      </c>
      <c r="E28" s="20">
        <f>E29+E30</f>
        <v>2285886.52</v>
      </c>
      <c r="F28" s="2">
        <f t="shared" si="2"/>
        <v>54.345645000237738</v>
      </c>
    </row>
    <row r="29" spans="1:6" ht="15.75" x14ac:dyDescent="0.2">
      <c r="A29" s="11" t="s">
        <v>5</v>
      </c>
      <c r="B29" s="12">
        <v>5</v>
      </c>
      <c r="C29" s="12">
        <v>1</v>
      </c>
      <c r="D29" s="21">
        <v>54843.12</v>
      </c>
      <c r="E29" s="21">
        <v>54843.12</v>
      </c>
      <c r="F29" s="3">
        <f t="shared" si="2"/>
        <v>100</v>
      </c>
    </row>
    <row r="30" spans="1:6" ht="15.75" x14ac:dyDescent="0.2">
      <c r="A30" s="11" t="s">
        <v>4</v>
      </c>
      <c r="B30" s="12">
        <v>5</v>
      </c>
      <c r="C30" s="12">
        <v>3</v>
      </c>
      <c r="D30" s="21">
        <v>4151356.88</v>
      </c>
      <c r="E30" s="21">
        <v>2231043.4</v>
      </c>
      <c r="F30" s="3">
        <f t="shared" si="2"/>
        <v>53.742510328333907</v>
      </c>
    </row>
    <row r="31" spans="1:6" ht="15.75" x14ac:dyDescent="0.2">
      <c r="A31" s="9" t="s">
        <v>28</v>
      </c>
      <c r="B31" s="10">
        <v>8</v>
      </c>
      <c r="C31" s="10">
        <v>0</v>
      </c>
      <c r="D31" s="20">
        <f>D32</f>
        <v>2817900</v>
      </c>
      <c r="E31" s="20">
        <f>E32</f>
        <v>2764862.68</v>
      </c>
      <c r="F31" s="2">
        <f t="shared" si="2"/>
        <v>98.117842364881653</v>
      </c>
    </row>
    <row r="32" spans="1:6" ht="15.75" x14ac:dyDescent="0.2">
      <c r="A32" s="11" t="s">
        <v>3</v>
      </c>
      <c r="B32" s="12">
        <v>8</v>
      </c>
      <c r="C32" s="12">
        <v>1</v>
      </c>
      <c r="D32" s="21">
        <v>2817900</v>
      </c>
      <c r="E32" s="21">
        <v>2764862.68</v>
      </c>
      <c r="F32" s="3">
        <f t="shared" si="2"/>
        <v>98.117842364881653</v>
      </c>
    </row>
    <row r="33" spans="1:6" ht="15.75" x14ac:dyDescent="0.2">
      <c r="A33" s="9" t="s">
        <v>2</v>
      </c>
      <c r="B33" s="10">
        <v>10</v>
      </c>
      <c r="C33" s="10">
        <v>0</v>
      </c>
      <c r="D33" s="20">
        <f>D34</f>
        <v>67143</v>
      </c>
      <c r="E33" s="20">
        <f>E34</f>
        <v>67143</v>
      </c>
      <c r="F33" s="2">
        <f t="shared" si="2"/>
        <v>100</v>
      </c>
    </row>
    <row r="34" spans="1:6" ht="15.75" x14ac:dyDescent="0.2">
      <c r="A34" s="11" t="s">
        <v>1</v>
      </c>
      <c r="B34" s="12">
        <v>10</v>
      </c>
      <c r="C34" s="12">
        <v>1</v>
      </c>
      <c r="D34" s="21">
        <v>67143</v>
      </c>
      <c r="E34" s="21">
        <v>67143</v>
      </c>
      <c r="F34" s="3">
        <f t="shared" si="2"/>
        <v>100</v>
      </c>
    </row>
    <row r="35" spans="1:6" ht="15.75" x14ac:dyDescent="0.2">
      <c r="A35" s="9" t="s">
        <v>25</v>
      </c>
      <c r="B35" s="10">
        <v>11</v>
      </c>
      <c r="C35" s="10">
        <v>0</v>
      </c>
      <c r="D35" s="20">
        <f>D36</f>
        <v>60000</v>
      </c>
      <c r="E35" s="20">
        <f>E36</f>
        <v>60000</v>
      </c>
      <c r="F35" s="2">
        <f t="shared" si="2"/>
        <v>100</v>
      </c>
    </row>
    <row r="36" spans="1:6" ht="31.5" x14ac:dyDescent="0.2">
      <c r="A36" s="11" t="s">
        <v>0</v>
      </c>
      <c r="B36" s="12">
        <v>11</v>
      </c>
      <c r="C36" s="12">
        <v>5</v>
      </c>
      <c r="D36" s="21">
        <v>60000</v>
      </c>
      <c r="E36" s="21">
        <v>60000</v>
      </c>
      <c r="F36" s="3">
        <v>100</v>
      </c>
    </row>
    <row r="37" spans="1:6" ht="15.75" x14ac:dyDescent="0.2">
      <c r="A37" s="1" t="s">
        <v>30</v>
      </c>
      <c r="B37" s="1"/>
      <c r="C37" s="1"/>
      <c r="D37" s="20">
        <f>D35+D33+D31+D28+D25+D21+D19+D13</f>
        <v>17861094.119999997</v>
      </c>
      <c r="E37" s="20">
        <f>E35+E33+E31+E28+E25+E21+E19+E13</f>
        <v>15557173.91</v>
      </c>
      <c r="F37" s="2">
        <f>E37/D37*100</f>
        <v>87.100901016919352</v>
      </c>
    </row>
    <row r="38" spans="1:6" ht="12.75" customHeight="1" x14ac:dyDescent="0.25">
      <c r="A38" s="18"/>
      <c r="B38" s="18"/>
      <c r="C38" s="18"/>
      <c r="D38" s="18"/>
      <c r="E38" s="18"/>
      <c r="F38" s="18"/>
    </row>
    <row r="39" spans="1:6" ht="15.75" x14ac:dyDescent="0.25">
      <c r="A39" s="7"/>
      <c r="B39" s="7"/>
      <c r="C39" s="7"/>
      <c r="D39" s="7"/>
      <c r="E39" s="7"/>
      <c r="F39" s="7"/>
    </row>
    <row r="40" spans="1:6" ht="15.75" x14ac:dyDescent="0.25">
      <c r="A40" s="22" t="s">
        <v>34</v>
      </c>
      <c r="B40" s="22"/>
      <c r="C40" s="22"/>
      <c r="D40" s="22"/>
      <c r="E40" s="22"/>
      <c r="F40" s="22"/>
    </row>
    <row r="41" spans="1:6" ht="15.75" x14ac:dyDescent="0.25">
      <c r="A41" s="7"/>
      <c r="B41" s="7"/>
      <c r="C41" s="7"/>
      <c r="D41" s="7"/>
      <c r="E41" s="7"/>
      <c r="F41" s="7"/>
    </row>
  </sheetData>
  <mergeCells count="7">
    <mergeCell ref="A40:F40"/>
    <mergeCell ref="A9:F9"/>
    <mergeCell ref="A8:F8"/>
    <mergeCell ref="D1:F1"/>
    <mergeCell ref="D2:F2"/>
    <mergeCell ref="D3:F3"/>
    <mergeCell ref="D4:F4"/>
  </mergeCells>
  <pageMargins left="1.1811023622047245" right="0.59055118110236227" top="0.98425196850393704" bottom="0.78740157480314965" header="0.51181102362204722" footer="0.51181102362204722"/>
  <pageSetup paperSize="9" scale="85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по КВСР_1</vt:lpstr>
      <vt:lpstr>'Исполнение по КВСР_1'!Заголовки_для_печати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Семерикова Иванна Владимиров</cp:lastModifiedBy>
  <cp:lastPrinted>2016-04-01T04:32:20Z</cp:lastPrinted>
  <dcterms:created xsi:type="dcterms:W3CDTF">2015-04-03T06:49:38Z</dcterms:created>
  <dcterms:modified xsi:type="dcterms:W3CDTF">2016-04-01T04:32:55Z</dcterms:modified>
</cp:coreProperties>
</file>